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398\OneDrive\Documents\"/>
    </mc:Choice>
  </mc:AlternateContent>
  <xr:revisionPtr revIDLastSave="0" documentId="8_{BC6330D1-9BD1-4AB1-8D05-6AD4E73174EB}" xr6:coauthVersionLast="47" xr6:coauthVersionMax="47" xr10:uidLastSave="{00000000-0000-0000-0000-000000000000}"/>
  <bookViews>
    <workbookView xWindow="-108" yWindow="-108" windowWidth="23256" windowHeight="12456" xr2:uid="{604048CA-3479-4ED7-B270-60882069A6E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" i="1" l="1"/>
  <c r="P28" i="1"/>
  <c r="T27" i="1"/>
  <c r="P27" i="1"/>
  <c r="T26" i="1"/>
  <c r="P26" i="1"/>
  <c r="T25" i="1"/>
  <c r="P25" i="1"/>
  <c r="T24" i="1"/>
  <c r="P24" i="1"/>
  <c r="T23" i="1"/>
  <c r="P23" i="1"/>
  <c r="T22" i="1"/>
  <c r="P22" i="1"/>
  <c r="T21" i="1"/>
  <c r="P21" i="1"/>
  <c r="T20" i="1"/>
  <c r="P20" i="1"/>
  <c r="T19" i="1"/>
  <c r="P19" i="1"/>
  <c r="T18" i="1"/>
  <c r="P18" i="1"/>
  <c r="T16" i="1"/>
  <c r="P16" i="1"/>
  <c r="T15" i="1"/>
  <c r="P15" i="1"/>
  <c r="T14" i="1"/>
  <c r="P14" i="1"/>
  <c r="T13" i="1"/>
  <c r="P13" i="1"/>
  <c r="T12" i="1"/>
  <c r="P12" i="1"/>
  <c r="T11" i="1"/>
  <c r="P11" i="1"/>
  <c r="T10" i="1"/>
  <c r="P10" i="1"/>
  <c r="T9" i="1"/>
  <c r="P9" i="1"/>
  <c r="T8" i="1"/>
  <c r="P8" i="1"/>
  <c r="T7" i="1"/>
  <c r="P7" i="1"/>
  <c r="T6" i="1"/>
  <c r="P6" i="1"/>
  <c r="T5" i="1"/>
  <c r="P5" i="1"/>
  <c r="T4" i="1"/>
  <c r="P4" i="1"/>
  <c r="T3" i="1"/>
  <c r="P3" i="1"/>
</calcChain>
</file>

<file path=xl/sharedStrings.xml><?xml version="1.0" encoding="utf-8"?>
<sst xmlns="http://schemas.openxmlformats.org/spreadsheetml/2006/main" count="50" uniqueCount="39">
  <si>
    <t xml:space="preserve">  Ostravská diabolka 21.10.23</t>
  </si>
  <si>
    <t xml:space="preserve">  VC Semily 29.10.2023</t>
  </si>
  <si>
    <t>VC Slatiny Brno</t>
  </si>
  <si>
    <t xml:space="preserve"> GP JSB Boumín</t>
  </si>
  <si>
    <t xml:space="preserve"> GP Bílovce</t>
  </si>
  <si>
    <t xml:space="preserve"> GP Rapid Plzeň</t>
  </si>
  <si>
    <t xml:space="preserve"> GP Praha</t>
  </si>
  <si>
    <t xml:space="preserve"> SCOOPI Cup</t>
  </si>
  <si>
    <t xml:space="preserve"> GP Středočeského kraje</t>
  </si>
  <si>
    <t xml:space="preserve"> MČR "vzduch"</t>
  </si>
  <si>
    <t xml:space="preserve"> Výsledek I. kategorie</t>
  </si>
  <si>
    <t xml:space="preserve"> "kraj"</t>
  </si>
  <si>
    <t xml:space="preserve"> KP MSKS</t>
  </si>
  <si>
    <t xml:space="preserve"> Celkový výsledek</t>
  </si>
  <si>
    <t>PAJOR Jiří</t>
  </si>
  <si>
    <t>0004 - SSK Ostroj Opava</t>
  </si>
  <si>
    <t>KINDL Ondřej</t>
  </si>
  <si>
    <t>0812 - SSK ASTRA Bruntál</t>
  </si>
  <si>
    <t>POVÝŠIL Vojtěch</t>
  </si>
  <si>
    <t>JAROŠÍKOVÁ Agáta</t>
  </si>
  <si>
    <t>0079 - SSK Olymp Ostrava</t>
  </si>
  <si>
    <t>HAJDASZ Karolína</t>
  </si>
  <si>
    <t>MEIXNEROVÁ Barbora</t>
  </si>
  <si>
    <t>SWACHOVÁ Tereza</t>
  </si>
  <si>
    <t>MEIXNEROVÁ Zuzana</t>
  </si>
  <si>
    <t>ODSTRČILOVÁ Izabela</t>
  </si>
  <si>
    <t xml:space="preserve"> Podzimní diab.15.10.2023</t>
  </si>
  <si>
    <t xml:space="preserve">  VC Semily 28.10.2023</t>
  </si>
  <si>
    <t>MULLEROVÁ Michaela</t>
  </si>
  <si>
    <t>0253 -  Sezemice</t>
  </si>
  <si>
    <t>PIŇOSOVÁ Marie</t>
  </si>
  <si>
    <t>HRTÁNKOVÁ  Marie</t>
  </si>
  <si>
    <t>598.0</t>
  </si>
  <si>
    <t>PELIKÁN Petr</t>
  </si>
  <si>
    <r>
      <t>K</t>
    </r>
    <r>
      <rPr>
        <sz val="11"/>
        <color theme="1"/>
        <rFont val="Calibri"/>
        <family val="2"/>
        <charset val="238"/>
      </rPr>
      <t>ŮRKA Jan</t>
    </r>
  </si>
  <si>
    <t>Legenda barev</t>
  </si>
  <si>
    <t>Splněný start náklady RSCM</t>
  </si>
  <si>
    <t>Doporučený náklady SSK</t>
  </si>
  <si>
    <t>Start na vlastní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</si>
</sst>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2" borderId="3" xfId="0" applyFill="1" applyBorder="1" applyAlignment="1">
      <alignment horizontal="center" textRotation="90"/>
    </xf>
    <xf numFmtId="0" fontId="0" fillId="3" borderId="4" xfId="0" applyFill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2" fillId="4" borderId="5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2" fillId="4" borderId="10" xfId="0" applyFont="1" applyFill="1" applyBorder="1" applyAlignment="1">
      <alignment horizontal="left" vertical="center" indent="1"/>
    </xf>
    <xf numFmtId="0" fontId="2" fillId="4" borderId="20" xfId="0" applyFont="1" applyFill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5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3762-9584-490B-A4EF-521450CF97E1}">
  <dimension ref="B1:T33"/>
  <sheetViews>
    <sheetView tabSelected="1" workbookViewId="0">
      <selection activeCell="P7" sqref="P7"/>
    </sheetView>
  </sheetViews>
  <sheetFormatPr defaultRowHeight="14.4" x14ac:dyDescent="0.3"/>
  <cols>
    <col min="1" max="1" width="4.109375" customWidth="1"/>
    <col min="2" max="2" width="25" style="1" customWidth="1"/>
    <col min="3" max="3" width="26.33203125" style="1" customWidth="1"/>
    <col min="4" max="10" width="6.6640625" style="2" customWidth="1"/>
    <col min="11" max="15" width="6.6640625" customWidth="1"/>
    <col min="16" max="16" width="8.5546875" customWidth="1"/>
    <col min="17" max="19" width="6.6640625" customWidth="1"/>
    <col min="20" max="20" width="8.5546875" customWidth="1"/>
    <col min="21" max="23" width="6.6640625" customWidth="1"/>
    <col min="24" max="26" width="7.6640625" customWidth="1"/>
  </cols>
  <sheetData>
    <row r="1" spans="2:20" ht="15" thickBot="1" x14ac:dyDescent="0.35"/>
    <row r="2" spans="2:20" ht="114.75" customHeight="1" x14ac:dyDescent="0.3">
      <c r="D2" s="3" t="s">
        <v>26</v>
      </c>
      <c r="E2" s="3" t="s">
        <v>0</v>
      </c>
      <c r="F2" s="4" t="s">
        <v>1</v>
      </c>
      <c r="G2" s="4" t="s">
        <v>27</v>
      </c>
      <c r="H2" s="5" t="s">
        <v>2</v>
      </c>
      <c r="I2" s="4" t="s">
        <v>3</v>
      </c>
      <c r="J2" s="5" t="s">
        <v>4</v>
      </c>
      <c r="K2" s="4" t="s">
        <v>5</v>
      </c>
      <c r="L2" s="5" t="s">
        <v>6</v>
      </c>
      <c r="M2" s="4" t="s">
        <v>7</v>
      </c>
      <c r="N2" s="5" t="s">
        <v>8</v>
      </c>
      <c r="O2" s="6" t="s">
        <v>9</v>
      </c>
      <c r="P2" s="7" t="s">
        <v>10</v>
      </c>
      <c r="Q2" s="8" t="s">
        <v>11</v>
      </c>
      <c r="R2" s="4" t="s">
        <v>11</v>
      </c>
      <c r="S2" s="9" t="s">
        <v>12</v>
      </c>
      <c r="T2" s="7" t="s">
        <v>13</v>
      </c>
    </row>
    <row r="3" spans="2:20" s="20" customFormat="1" ht="20.100000000000001" hidden="1" customHeight="1" x14ac:dyDescent="0.3">
      <c r="B3" s="10" t="s">
        <v>14</v>
      </c>
      <c r="C3" s="11" t="s">
        <v>15</v>
      </c>
      <c r="D3" s="12"/>
      <c r="E3" s="12"/>
      <c r="F3" s="13"/>
      <c r="G3" s="13"/>
      <c r="H3" s="14"/>
      <c r="I3" s="13"/>
      <c r="J3" s="14"/>
      <c r="K3" s="13"/>
      <c r="L3" s="14"/>
      <c r="M3" s="13"/>
      <c r="N3" s="14"/>
      <c r="O3" s="15"/>
      <c r="P3" s="16" t="e">
        <f t="shared" ref="P3:P16" si="0">(LARGE(D3:O3,1)+LARGE(D3:O3,2))/2</f>
        <v>#NUM!</v>
      </c>
      <c r="Q3" s="17"/>
      <c r="R3" s="13"/>
      <c r="S3" s="18"/>
      <c r="T3" s="19" t="e">
        <f t="shared" ref="T3:T16" si="1">LARGE(D3:O3,1)+LARGE(D3:O3,2)+LARGE(Q3:S3,1)+LARGE(Q3:S3,2)</f>
        <v>#NUM!</v>
      </c>
    </row>
    <row r="4" spans="2:20" s="20" customFormat="1" ht="20.100000000000001" hidden="1" customHeight="1" x14ac:dyDescent="0.3">
      <c r="B4" s="21" t="s">
        <v>16</v>
      </c>
      <c r="C4" s="22" t="s">
        <v>17</v>
      </c>
      <c r="D4" s="23"/>
      <c r="E4" s="23"/>
      <c r="F4" s="24"/>
      <c r="G4" s="24"/>
      <c r="H4" s="25"/>
      <c r="I4" s="24"/>
      <c r="J4" s="25"/>
      <c r="K4" s="24"/>
      <c r="L4" s="25"/>
      <c r="M4" s="24"/>
      <c r="N4" s="25"/>
      <c r="O4" s="26"/>
      <c r="P4" s="27" t="e">
        <f t="shared" si="0"/>
        <v>#NUM!</v>
      </c>
      <c r="Q4" s="28"/>
      <c r="R4" s="24"/>
      <c r="S4" s="29"/>
      <c r="T4" s="30" t="e">
        <f t="shared" si="1"/>
        <v>#NUM!</v>
      </c>
    </row>
    <row r="5" spans="2:20" s="20" customFormat="1" ht="20.100000000000001" hidden="1" customHeight="1" x14ac:dyDescent="0.3">
      <c r="B5" s="21" t="s">
        <v>18</v>
      </c>
      <c r="C5" s="22" t="s">
        <v>17</v>
      </c>
      <c r="D5" s="23"/>
      <c r="E5" s="23"/>
      <c r="F5" s="24"/>
      <c r="G5" s="24"/>
      <c r="H5" s="25"/>
      <c r="I5" s="24"/>
      <c r="J5" s="25"/>
      <c r="K5" s="24"/>
      <c r="L5" s="25"/>
      <c r="M5" s="24"/>
      <c r="N5" s="25"/>
      <c r="O5" s="26"/>
      <c r="P5" s="27" t="e">
        <f t="shared" si="0"/>
        <v>#NUM!</v>
      </c>
      <c r="Q5" s="28"/>
      <c r="R5" s="24"/>
      <c r="S5" s="29"/>
      <c r="T5" s="30" t="e">
        <f t="shared" si="1"/>
        <v>#NUM!</v>
      </c>
    </row>
    <row r="6" spans="2:20" s="20" customFormat="1" ht="20.100000000000001" customHeight="1" x14ac:dyDescent="0.3">
      <c r="B6" s="21" t="s">
        <v>19</v>
      </c>
      <c r="C6" s="22" t="s">
        <v>20</v>
      </c>
      <c r="D6" s="23"/>
      <c r="E6" s="23"/>
      <c r="F6" s="63">
        <v>607.6</v>
      </c>
      <c r="G6" s="64">
        <v>597.4</v>
      </c>
      <c r="H6" s="64">
        <v>589.5</v>
      </c>
      <c r="I6" s="64">
        <v>595.1</v>
      </c>
      <c r="J6" s="25"/>
      <c r="K6" s="24"/>
      <c r="L6" s="64">
        <v>599.70000000000005</v>
      </c>
      <c r="M6" s="24"/>
      <c r="N6" s="25"/>
      <c r="O6" s="26"/>
      <c r="P6" s="65">
        <f t="shared" si="0"/>
        <v>603.65000000000009</v>
      </c>
      <c r="Q6" s="28"/>
      <c r="R6" s="24"/>
      <c r="S6" s="29"/>
      <c r="T6" s="30" t="e">
        <f t="shared" si="1"/>
        <v>#NUM!</v>
      </c>
    </row>
    <row r="7" spans="2:20" s="20" customFormat="1" ht="20.100000000000001" customHeight="1" x14ac:dyDescent="0.3">
      <c r="B7" s="21" t="s">
        <v>21</v>
      </c>
      <c r="C7" s="22" t="s">
        <v>20</v>
      </c>
      <c r="D7" s="23"/>
      <c r="E7" s="23"/>
      <c r="F7" s="64">
        <v>595.4</v>
      </c>
      <c r="G7" s="63">
        <v>602.6</v>
      </c>
      <c r="H7" s="63">
        <v>609.9</v>
      </c>
      <c r="I7" s="63">
        <v>608.9</v>
      </c>
      <c r="J7" s="25"/>
      <c r="K7" s="63">
        <v>605.79999999999995</v>
      </c>
      <c r="L7" s="89">
        <v>611.1</v>
      </c>
      <c r="M7" s="24"/>
      <c r="N7" s="25"/>
      <c r="O7" s="26"/>
      <c r="P7" s="65">
        <f t="shared" si="0"/>
        <v>610.5</v>
      </c>
      <c r="Q7" s="28"/>
      <c r="R7" s="24"/>
      <c r="S7" s="29"/>
      <c r="T7" s="30" t="e">
        <f t="shared" si="1"/>
        <v>#NUM!</v>
      </c>
    </row>
    <row r="8" spans="2:20" s="20" customFormat="1" ht="20.100000000000001" customHeight="1" x14ac:dyDescent="0.3">
      <c r="B8" s="21" t="s">
        <v>22</v>
      </c>
      <c r="C8" s="22" t="s">
        <v>15</v>
      </c>
      <c r="D8" s="23"/>
      <c r="E8" s="23"/>
      <c r="F8" s="31"/>
      <c r="G8" s="31"/>
      <c r="H8" s="25"/>
      <c r="I8" s="24"/>
      <c r="J8" s="25"/>
      <c r="K8" s="24"/>
      <c r="L8" s="25"/>
      <c r="M8" s="24"/>
      <c r="N8" s="25"/>
      <c r="O8" s="26"/>
      <c r="P8" s="27" t="e">
        <f t="shared" si="0"/>
        <v>#NUM!</v>
      </c>
      <c r="Q8" s="28"/>
      <c r="R8" s="24"/>
      <c r="S8" s="29"/>
      <c r="T8" s="30" t="e">
        <f t="shared" si="1"/>
        <v>#NUM!</v>
      </c>
    </row>
    <row r="9" spans="2:20" s="20" customFormat="1" ht="20.100000000000001" customHeight="1" x14ac:dyDescent="0.3">
      <c r="B9" s="21" t="s">
        <v>23</v>
      </c>
      <c r="C9" s="22" t="s">
        <v>15</v>
      </c>
      <c r="D9" s="23"/>
      <c r="E9" s="23"/>
      <c r="F9" s="31"/>
      <c r="G9" s="31"/>
      <c r="H9" s="64">
        <v>589</v>
      </c>
      <c r="I9" s="24"/>
      <c r="J9" s="25"/>
      <c r="K9" s="24"/>
      <c r="L9" s="25"/>
      <c r="M9" s="24"/>
      <c r="N9" s="25"/>
      <c r="O9" s="26"/>
      <c r="P9" s="27" t="e">
        <f t="shared" si="0"/>
        <v>#NUM!</v>
      </c>
      <c r="Q9" s="28"/>
      <c r="R9" s="24"/>
      <c r="S9" s="29"/>
      <c r="T9" s="30" t="e">
        <f t="shared" si="1"/>
        <v>#NUM!</v>
      </c>
    </row>
    <row r="10" spans="2:20" s="20" customFormat="1" ht="20.100000000000001" customHeight="1" x14ac:dyDescent="0.3">
      <c r="B10" s="21" t="s">
        <v>24</v>
      </c>
      <c r="C10" s="22" t="s">
        <v>15</v>
      </c>
      <c r="D10" s="23"/>
      <c r="E10" s="23"/>
      <c r="F10" s="31"/>
      <c r="G10" s="31"/>
      <c r="H10" s="25"/>
      <c r="I10" s="24"/>
      <c r="J10" s="25"/>
      <c r="K10" s="24"/>
      <c r="L10" s="25"/>
      <c r="M10" s="24"/>
      <c r="N10" s="25"/>
      <c r="O10" s="26"/>
      <c r="P10" s="27" t="e">
        <f t="shared" si="0"/>
        <v>#NUM!</v>
      </c>
      <c r="Q10" s="28"/>
      <c r="R10" s="24"/>
      <c r="S10" s="29"/>
      <c r="T10" s="30" t="e">
        <f t="shared" si="1"/>
        <v>#NUM!</v>
      </c>
    </row>
    <row r="11" spans="2:20" s="20" customFormat="1" ht="20.100000000000001" customHeight="1" x14ac:dyDescent="0.3">
      <c r="B11" s="21" t="s">
        <v>25</v>
      </c>
      <c r="C11" s="22" t="s">
        <v>15</v>
      </c>
      <c r="D11" s="23"/>
      <c r="E11" s="23"/>
      <c r="F11" s="31"/>
      <c r="G11" s="31"/>
      <c r="H11" s="25"/>
      <c r="I11" s="24"/>
      <c r="J11" s="25"/>
      <c r="K11" s="24"/>
      <c r="L11" s="25"/>
      <c r="M11" s="24"/>
      <c r="N11" s="25"/>
      <c r="O11" s="26"/>
      <c r="P11" s="27" t="e">
        <f t="shared" si="0"/>
        <v>#NUM!</v>
      </c>
      <c r="Q11" s="28"/>
      <c r="R11" s="24"/>
      <c r="S11" s="29"/>
      <c r="T11" s="30" t="e">
        <f t="shared" si="1"/>
        <v>#NUM!</v>
      </c>
    </row>
    <row r="12" spans="2:20" s="20" customFormat="1" ht="20.100000000000001" customHeight="1" x14ac:dyDescent="0.3">
      <c r="B12" s="32" t="s">
        <v>28</v>
      </c>
      <c r="C12" s="22" t="s">
        <v>29</v>
      </c>
      <c r="D12" s="33"/>
      <c r="E12" s="33"/>
      <c r="F12" s="66">
        <v>618.29999999999995</v>
      </c>
      <c r="G12" s="66">
        <v>624</v>
      </c>
      <c r="H12" s="35"/>
      <c r="I12" s="36"/>
      <c r="J12" s="35"/>
      <c r="K12" s="36"/>
      <c r="L12" s="35"/>
      <c r="M12" s="36"/>
      <c r="N12" s="35"/>
      <c r="O12" s="37"/>
      <c r="P12" s="67">
        <f t="shared" si="0"/>
        <v>621.15</v>
      </c>
      <c r="Q12" s="38"/>
      <c r="R12" s="36"/>
      <c r="S12" s="39"/>
      <c r="T12" s="30" t="e">
        <f t="shared" si="1"/>
        <v>#NUM!</v>
      </c>
    </row>
    <row r="13" spans="2:20" s="20" customFormat="1" ht="20.100000000000001" customHeight="1" x14ac:dyDescent="0.3">
      <c r="B13" s="32" t="s">
        <v>30</v>
      </c>
      <c r="C13" s="22" t="s">
        <v>20</v>
      </c>
      <c r="D13" s="33"/>
      <c r="E13" s="33"/>
      <c r="F13" s="66">
        <v>617.29999999999995</v>
      </c>
      <c r="G13" s="66">
        <v>618.5</v>
      </c>
      <c r="H13" s="68">
        <v>616.9</v>
      </c>
      <c r="I13" s="68">
        <v>615.9</v>
      </c>
      <c r="J13" s="88">
        <v>621.9</v>
      </c>
      <c r="K13" s="88">
        <v>616.70000000000005</v>
      </c>
      <c r="L13" s="88">
        <v>620.9</v>
      </c>
      <c r="M13" s="36"/>
      <c r="N13" s="35"/>
      <c r="O13" s="37"/>
      <c r="P13" s="67">
        <f t="shared" si="0"/>
        <v>621.4</v>
      </c>
      <c r="Q13" s="38"/>
      <c r="R13" s="36"/>
      <c r="S13" s="39"/>
      <c r="T13" s="30" t="e">
        <f t="shared" si="1"/>
        <v>#NUM!</v>
      </c>
    </row>
    <row r="14" spans="2:20" s="20" customFormat="1" ht="20.100000000000001" customHeight="1" x14ac:dyDescent="0.3">
      <c r="B14" s="32" t="s">
        <v>31</v>
      </c>
      <c r="C14" s="22" t="s">
        <v>20</v>
      </c>
      <c r="D14" s="33"/>
      <c r="E14" s="33"/>
      <c r="F14" s="69">
        <v>606.70000000000005</v>
      </c>
      <c r="G14" s="69">
        <v>609.20000000000005</v>
      </c>
      <c r="H14" s="70">
        <v>609</v>
      </c>
      <c r="I14" s="36" t="s">
        <v>32</v>
      </c>
      <c r="J14" s="68">
        <v>611.70000000000005</v>
      </c>
      <c r="K14" s="70">
        <v>606.29999999999995</v>
      </c>
      <c r="L14" s="88">
        <v>610.5</v>
      </c>
      <c r="M14" s="36"/>
      <c r="N14" s="35"/>
      <c r="O14" s="37"/>
      <c r="P14" s="65">
        <f t="shared" si="0"/>
        <v>611.1</v>
      </c>
      <c r="Q14" s="38"/>
      <c r="R14" s="36"/>
      <c r="S14" s="39"/>
      <c r="T14" s="30" t="e">
        <f t="shared" si="1"/>
        <v>#NUM!</v>
      </c>
    </row>
    <row r="15" spans="2:20" s="20" customFormat="1" ht="20.100000000000001" customHeight="1" x14ac:dyDescent="0.3">
      <c r="B15" s="32"/>
      <c r="C15" s="22"/>
      <c r="D15" s="33"/>
      <c r="E15" s="33"/>
      <c r="F15" s="34"/>
      <c r="G15" s="34"/>
      <c r="H15" s="35"/>
      <c r="I15" s="36"/>
      <c r="J15" s="35"/>
      <c r="K15" s="36"/>
      <c r="L15" s="35"/>
      <c r="M15" s="36"/>
      <c r="N15" s="35"/>
      <c r="O15" s="37"/>
      <c r="P15" s="27" t="e">
        <f t="shared" si="0"/>
        <v>#NUM!</v>
      </c>
      <c r="Q15" s="38"/>
      <c r="R15" s="36"/>
      <c r="S15" s="39"/>
      <c r="T15" s="30" t="e">
        <f t="shared" si="1"/>
        <v>#NUM!</v>
      </c>
    </row>
    <row r="16" spans="2:20" s="20" customFormat="1" ht="20.100000000000001" customHeight="1" x14ac:dyDescent="0.3">
      <c r="B16" s="32"/>
      <c r="C16" s="22"/>
      <c r="D16" s="33"/>
      <c r="E16" s="33"/>
      <c r="F16" s="34"/>
      <c r="G16" s="34"/>
      <c r="H16" s="35"/>
      <c r="I16" s="36"/>
      <c r="J16" s="35"/>
      <c r="K16" s="36"/>
      <c r="L16" s="35"/>
      <c r="M16" s="36"/>
      <c r="N16" s="35"/>
      <c r="O16" s="37"/>
      <c r="P16" s="27" t="e">
        <f t="shared" si="0"/>
        <v>#NUM!</v>
      </c>
      <c r="Q16" s="38"/>
      <c r="R16" s="36"/>
      <c r="S16" s="39"/>
      <c r="T16" s="30" t="e">
        <f t="shared" si="1"/>
        <v>#NUM!</v>
      </c>
    </row>
    <row r="17" spans="2:20" s="20" customFormat="1" ht="20.100000000000001" customHeight="1" thickBot="1" x14ac:dyDescent="0.35">
      <c r="B17" s="49"/>
      <c r="C17" s="49"/>
      <c r="D17" s="50"/>
      <c r="E17" s="50"/>
      <c r="F17" s="50"/>
      <c r="G17" s="50"/>
      <c r="H17" s="50"/>
      <c r="I17" s="50"/>
      <c r="J17" s="50"/>
    </row>
    <row r="18" spans="2:20" s="20" customFormat="1" ht="20.100000000000001" customHeight="1" x14ac:dyDescent="0.3">
      <c r="B18" s="21" t="s">
        <v>33</v>
      </c>
      <c r="C18" s="22" t="s">
        <v>20</v>
      </c>
      <c r="D18" s="12"/>
      <c r="E18" s="12"/>
      <c r="F18" s="71">
        <v>602.20000000000005</v>
      </c>
      <c r="G18" s="71">
        <v>601.29999999999995</v>
      </c>
      <c r="H18" s="72">
        <v>601.79999999999995</v>
      </c>
      <c r="I18" s="73">
        <v>600.29999999999995</v>
      </c>
      <c r="J18" s="72">
        <v>609.20000000000005</v>
      </c>
      <c r="K18" s="13"/>
      <c r="L18" s="90">
        <v>610.29999999999995</v>
      </c>
      <c r="M18" s="13"/>
      <c r="N18" s="14"/>
      <c r="O18" s="15"/>
      <c r="P18" s="74">
        <f>(LARGE(D18:O18,1)+LARGE(D18:O18,2))/2</f>
        <v>609.75</v>
      </c>
      <c r="Q18" s="17"/>
      <c r="R18" s="13"/>
      <c r="S18" s="18"/>
      <c r="T18" s="19" t="e">
        <f t="shared" ref="T18:T28" si="2">LARGE(D18:O18,1)+LARGE(D18:O18,2)+LARGE(Q18:S18,1)+LARGE(Q18:S18,2)</f>
        <v>#NUM!</v>
      </c>
    </row>
    <row r="19" spans="2:20" s="20" customFormat="1" ht="20.100000000000001" customHeight="1" x14ac:dyDescent="0.3">
      <c r="B19" s="51" t="s">
        <v>34</v>
      </c>
      <c r="C19" s="22" t="s">
        <v>20</v>
      </c>
      <c r="D19" s="52"/>
      <c r="E19" s="52"/>
      <c r="F19" s="75">
        <v>568.9</v>
      </c>
      <c r="G19" s="75">
        <v>585.29999999999995</v>
      </c>
      <c r="H19" s="76">
        <v>586.79999999999995</v>
      </c>
      <c r="I19" s="76">
        <v>584.4</v>
      </c>
      <c r="J19" s="76">
        <v>586.79999999999995</v>
      </c>
      <c r="K19" s="55"/>
      <c r="L19" s="76">
        <v>589.6</v>
      </c>
      <c r="M19" s="55"/>
      <c r="N19" s="54"/>
      <c r="O19" s="56"/>
      <c r="P19" s="77">
        <f>(LARGE(D19:O19,1)+LARGE(D19:O19,2))/2</f>
        <v>588.20000000000005</v>
      </c>
      <c r="Q19" s="57"/>
      <c r="R19" s="55"/>
      <c r="S19" s="58"/>
      <c r="T19" s="30" t="e">
        <f t="shared" si="2"/>
        <v>#NUM!</v>
      </c>
    </row>
    <row r="20" spans="2:20" s="20" customFormat="1" ht="20.100000000000001" customHeight="1" x14ac:dyDescent="0.3">
      <c r="B20" s="51"/>
      <c r="C20" s="22"/>
      <c r="D20" s="52"/>
      <c r="E20" s="52"/>
      <c r="F20" s="53"/>
      <c r="G20" s="53"/>
      <c r="H20" s="54"/>
      <c r="I20" s="55"/>
      <c r="J20" s="54"/>
      <c r="K20" s="55"/>
      <c r="L20" s="54"/>
      <c r="M20" s="55"/>
      <c r="N20" s="54"/>
      <c r="O20" s="56"/>
      <c r="P20" s="27" t="e">
        <f t="shared" ref="P20:P28" si="3">(LARGE(D20:O20,1)+LARGE(D20:O20,2))/2</f>
        <v>#NUM!</v>
      </c>
      <c r="Q20" s="57"/>
      <c r="R20" s="55"/>
      <c r="S20" s="58"/>
      <c r="T20" s="30" t="e">
        <f t="shared" si="2"/>
        <v>#NUM!</v>
      </c>
    </row>
    <row r="21" spans="2:20" s="20" customFormat="1" ht="20.100000000000001" hidden="1" customHeight="1" x14ac:dyDescent="0.3">
      <c r="B21" s="21"/>
      <c r="C21" s="59"/>
      <c r="D21" s="23"/>
      <c r="E21" s="23"/>
      <c r="F21" s="31"/>
      <c r="G21" s="31"/>
      <c r="H21" s="25"/>
      <c r="I21" s="24"/>
      <c r="J21" s="25"/>
      <c r="K21" s="24"/>
      <c r="L21" s="25"/>
      <c r="M21" s="24"/>
      <c r="N21" s="25"/>
      <c r="O21" s="26"/>
      <c r="P21" s="27" t="e">
        <f t="shared" si="3"/>
        <v>#NUM!</v>
      </c>
      <c r="Q21" s="28"/>
      <c r="R21" s="24"/>
      <c r="S21" s="29"/>
      <c r="T21" s="30" t="e">
        <f t="shared" si="2"/>
        <v>#NUM!</v>
      </c>
    </row>
    <row r="22" spans="2:20" s="20" customFormat="1" ht="20.100000000000001" hidden="1" customHeight="1" thickBot="1" x14ac:dyDescent="0.35">
      <c r="B22" s="60"/>
      <c r="C22" s="59"/>
      <c r="D22" s="23"/>
      <c r="E22" s="23"/>
      <c r="F22" s="31"/>
      <c r="G22" s="31"/>
      <c r="H22" s="25"/>
      <c r="I22" s="24"/>
      <c r="J22" s="25"/>
      <c r="K22" s="24"/>
      <c r="L22" s="25"/>
      <c r="M22" s="24"/>
      <c r="N22" s="25"/>
      <c r="O22" s="26"/>
      <c r="P22" s="27" t="e">
        <f t="shared" si="3"/>
        <v>#NUM!</v>
      </c>
      <c r="Q22" s="28"/>
      <c r="R22" s="24"/>
      <c r="S22" s="29"/>
      <c r="T22" s="30" t="e">
        <f t="shared" si="2"/>
        <v>#NUM!</v>
      </c>
    </row>
    <row r="23" spans="2:20" s="20" customFormat="1" ht="20.100000000000001" hidden="1" customHeight="1" x14ac:dyDescent="0.3">
      <c r="B23" s="61"/>
      <c r="C23" s="62"/>
      <c r="D23" s="40"/>
      <c r="E23" s="40"/>
      <c r="F23" s="41"/>
      <c r="G23" s="41"/>
      <c r="H23" s="42"/>
      <c r="I23" s="43"/>
      <c r="J23" s="42"/>
      <c r="K23" s="43"/>
      <c r="L23" s="42"/>
      <c r="M23" s="43"/>
      <c r="N23" s="42"/>
      <c r="O23" s="44"/>
      <c r="P23" s="45" t="e">
        <f t="shared" si="3"/>
        <v>#NUM!</v>
      </c>
      <c r="Q23" s="46"/>
      <c r="R23" s="43"/>
      <c r="S23" s="47"/>
      <c r="T23" s="48" t="e">
        <f t="shared" si="2"/>
        <v>#NUM!</v>
      </c>
    </row>
    <row r="24" spans="2:20" s="20" customFormat="1" ht="20.100000000000001" customHeight="1" x14ac:dyDescent="0.3">
      <c r="B24" s="32"/>
      <c r="C24" s="22"/>
      <c r="D24" s="33"/>
      <c r="E24" s="33"/>
      <c r="F24" s="34"/>
      <c r="G24" s="34"/>
      <c r="H24" s="35"/>
      <c r="I24" s="36"/>
      <c r="J24" s="35"/>
      <c r="K24" s="36"/>
      <c r="L24" s="35"/>
      <c r="M24" s="36"/>
      <c r="N24" s="35"/>
      <c r="O24" s="37"/>
      <c r="P24" s="27" t="e">
        <f t="shared" si="3"/>
        <v>#NUM!</v>
      </c>
      <c r="Q24" s="38"/>
      <c r="R24" s="36"/>
      <c r="S24" s="39"/>
      <c r="T24" s="30" t="e">
        <f t="shared" si="2"/>
        <v>#NUM!</v>
      </c>
    </row>
    <row r="25" spans="2:20" s="20" customFormat="1" ht="20.100000000000001" customHeight="1" x14ac:dyDescent="0.3">
      <c r="B25" s="32"/>
      <c r="C25" s="22"/>
      <c r="D25" s="33"/>
      <c r="E25" s="33"/>
      <c r="F25" s="34"/>
      <c r="G25" s="34"/>
      <c r="H25" s="35"/>
      <c r="I25" s="36"/>
      <c r="J25" s="35"/>
      <c r="K25" s="36"/>
      <c r="L25" s="35"/>
      <c r="M25" s="36"/>
      <c r="N25" s="35"/>
      <c r="O25" s="37"/>
      <c r="P25" s="27" t="e">
        <f t="shared" si="3"/>
        <v>#NUM!</v>
      </c>
      <c r="Q25" s="38"/>
      <c r="R25" s="36"/>
      <c r="S25" s="39"/>
      <c r="T25" s="30" t="e">
        <f t="shared" si="2"/>
        <v>#NUM!</v>
      </c>
    </row>
    <row r="26" spans="2:20" s="20" customFormat="1" ht="20.100000000000001" customHeight="1" x14ac:dyDescent="0.3">
      <c r="B26" s="32"/>
      <c r="C26" s="22"/>
      <c r="D26" s="33"/>
      <c r="E26" s="33"/>
      <c r="F26" s="34"/>
      <c r="G26" s="34"/>
      <c r="H26" s="35"/>
      <c r="I26" s="36"/>
      <c r="J26" s="35"/>
      <c r="K26" s="36"/>
      <c r="L26" s="35"/>
      <c r="M26" s="36"/>
      <c r="N26" s="35"/>
      <c r="O26" s="37"/>
      <c r="P26" s="27" t="e">
        <f t="shared" si="3"/>
        <v>#NUM!</v>
      </c>
      <c r="Q26" s="38"/>
      <c r="R26" s="36"/>
      <c r="S26" s="39"/>
      <c r="T26" s="30" t="e">
        <f t="shared" si="2"/>
        <v>#NUM!</v>
      </c>
    </row>
    <row r="27" spans="2:20" s="20" customFormat="1" ht="20.100000000000001" customHeight="1" x14ac:dyDescent="0.3">
      <c r="B27" s="32"/>
      <c r="C27" s="22"/>
      <c r="D27" s="33"/>
      <c r="E27" s="33"/>
      <c r="F27" s="34"/>
      <c r="G27" s="34"/>
      <c r="H27" s="35"/>
      <c r="I27" s="36"/>
      <c r="J27" s="35"/>
      <c r="K27" s="36"/>
      <c r="L27" s="35"/>
      <c r="M27" s="36"/>
      <c r="N27" s="35"/>
      <c r="O27" s="37"/>
      <c r="P27" s="27" t="e">
        <f t="shared" si="3"/>
        <v>#NUM!</v>
      </c>
      <c r="Q27" s="38"/>
      <c r="R27" s="36"/>
      <c r="S27" s="39"/>
      <c r="T27" s="30" t="e">
        <f t="shared" si="2"/>
        <v>#NUM!</v>
      </c>
    </row>
    <row r="28" spans="2:20" s="20" customFormat="1" ht="20.100000000000001" customHeight="1" x14ac:dyDescent="0.3">
      <c r="B28" s="21"/>
      <c r="C28" s="22"/>
      <c r="D28" s="33"/>
      <c r="E28" s="33"/>
      <c r="F28" s="34"/>
      <c r="G28" s="34"/>
      <c r="H28" s="35"/>
      <c r="I28" s="36"/>
      <c r="J28" s="35"/>
      <c r="K28" s="36"/>
      <c r="L28" s="35"/>
      <c r="M28" s="36"/>
      <c r="N28" s="35"/>
      <c r="O28" s="37"/>
      <c r="P28" s="27" t="e">
        <f t="shared" si="3"/>
        <v>#NUM!</v>
      </c>
      <c r="Q28" s="38"/>
      <c r="R28" s="36"/>
      <c r="S28" s="39"/>
      <c r="T28" s="30" t="e">
        <f t="shared" si="2"/>
        <v>#NUM!</v>
      </c>
    </row>
    <row r="29" spans="2:20" s="20" customFormat="1" ht="20.100000000000001" customHeight="1" x14ac:dyDescent="0.3">
      <c r="B29" s="49"/>
      <c r="C29" s="49"/>
      <c r="D29" s="50"/>
      <c r="E29" s="50"/>
      <c r="F29" s="50"/>
      <c r="G29" s="50"/>
      <c r="H29" s="50"/>
      <c r="I29" s="50"/>
      <c r="J29" s="50"/>
    </row>
    <row r="30" spans="2:20" s="20" customFormat="1" ht="20.100000000000001" customHeight="1" x14ac:dyDescent="0.3">
      <c r="B30" s="49"/>
      <c r="C30" s="49"/>
      <c r="D30" s="50"/>
      <c r="E30" s="50"/>
      <c r="F30" s="50"/>
      <c r="G30" s="50"/>
      <c r="H30" s="50"/>
      <c r="I30" s="50"/>
      <c r="J30" s="50"/>
    </row>
    <row r="31" spans="2:20" s="20" customFormat="1" ht="34.799999999999997" customHeight="1" x14ac:dyDescent="0.3">
      <c r="B31" s="49"/>
      <c r="C31" s="49"/>
      <c r="D31" s="78"/>
      <c r="E31" s="79"/>
      <c r="F31" s="50"/>
      <c r="G31" s="80"/>
      <c r="H31" s="81"/>
      <c r="I31" s="50"/>
      <c r="J31" s="82"/>
      <c r="K31" s="83"/>
    </row>
    <row r="32" spans="2:20" ht="13.8" customHeight="1" x14ac:dyDescent="0.3"/>
    <row r="33" spans="3:11" ht="36" customHeight="1" x14ac:dyDescent="0.3">
      <c r="C33" s="50" t="s">
        <v>35</v>
      </c>
      <c r="D33" s="84" t="s">
        <v>36</v>
      </c>
      <c r="E33" s="85"/>
      <c r="G33" s="84" t="s">
        <v>37</v>
      </c>
      <c r="H33" s="85"/>
      <c r="J33" s="86" t="s">
        <v>38</v>
      </c>
      <c r="K33" s="87"/>
    </row>
  </sheetData>
  <mergeCells count="6">
    <mergeCell ref="D31:E31"/>
    <mergeCell ref="G31:H31"/>
    <mergeCell ref="J31:K31"/>
    <mergeCell ref="D33:E33"/>
    <mergeCell ref="G33:H33"/>
    <mergeCell ref="J33:K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Květoav Tomeček</dc:creator>
  <cp:lastModifiedBy>Květoav Tomeček</cp:lastModifiedBy>
  <dcterms:created xsi:type="dcterms:W3CDTF">2023-11-02T19:20:09Z</dcterms:created>
  <dcterms:modified xsi:type="dcterms:W3CDTF">2024-01-04T20:38:32Z</dcterms:modified>
</cp:coreProperties>
</file>